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Mágocs_2019.január 29\Új mappa\"/>
    </mc:Choice>
  </mc:AlternateContent>
  <xr:revisionPtr revIDLastSave="0" documentId="8_{88E3DD07-4976-4634-B32E-4885EA3F8B0D}" xr6:coauthVersionLast="40" xr6:coauthVersionMax="40" xr10:uidLastSave="{00000000-0000-0000-0000-000000000000}"/>
  <bookViews>
    <workbookView xWindow="0" yWindow="0" windowWidth="20490" windowHeight="7095" xr2:uid="{00000000-000D-0000-FFFF-FFFF00000000}"/>
  </bookViews>
  <sheets>
    <sheet name="I.FORD." sheetId="1" r:id="rId1"/>
  </sheets>
  <definedNames>
    <definedName name="_xlnm.Print_Area" localSheetId="0">I.FORD.!$A$1:$J$18</definedName>
  </definedNames>
  <calcPr calcId="181029"/>
</workbook>
</file>

<file path=xl/calcChain.xml><?xml version="1.0" encoding="utf-8"?>
<calcChain xmlns="http://schemas.openxmlformats.org/spreadsheetml/2006/main">
  <c r="I7" i="1" l="1"/>
  <c r="H11" i="1" l="1"/>
  <c r="E11" i="1"/>
  <c r="J16" i="1" l="1"/>
  <c r="I10" i="1" s="1"/>
  <c r="F17" i="1"/>
  <c r="G17" i="1"/>
  <c r="H17" i="1"/>
  <c r="I17" i="1"/>
  <c r="E17" i="1"/>
  <c r="F11" i="1"/>
  <c r="G11" i="1"/>
  <c r="J14" i="1" l="1"/>
  <c r="I8" i="1" s="1"/>
  <c r="J13" i="1"/>
  <c r="J10" i="1"/>
  <c r="J15" i="1"/>
  <c r="I9" i="1" s="1"/>
  <c r="J9" i="1" s="1"/>
  <c r="J8" i="1" l="1"/>
  <c r="J17" i="1"/>
  <c r="I11" i="1" l="1"/>
  <c r="J7" i="1"/>
  <c r="J11" i="1" s="1"/>
</calcChain>
</file>

<file path=xl/sharedStrings.xml><?xml version="1.0" encoding="utf-8"?>
<sst xmlns="http://schemas.openxmlformats.org/spreadsheetml/2006/main" count="49" uniqueCount="37">
  <si>
    <t>Személyi juttatás:</t>
  </si>
  <si>
    <t>Állami támogatás:</t>
  </si>
  <si>
    <t>Pénzmaradvány:</t>
  </si>
  <si>
    <t>Kiadás összesen:</t>
  </si>
  <si>
    <t>Eredeti előirányzat</t>
  </si>
  <si>
    <t>Összesen:</t>
  </si>
  <si>
    <t xml:space="preserve">Eredeti előirányzat: </t>
  </si>
  <si>
    <t>Könyvtár</t>
  </si>
  <si>
    <t>Művelődési ház</t>
  </si>
  <si>
    <t>Helytörténeti gyűjtemény</t>
  </si>
  <si>
    <t>Bevétel összesen:</t>
  </si>
  <si>
    <t>Támogatásértékű kiadás:</t>
  </si>
  <si>
    <t>Beruházás, felújítás:</t>
  </si>
  <si>
    <t>Dologi kiadás:</t>
  </si>
  <si>
    <t>Munkaadókat terhelő járulékok:</t>
  </si>
  <si>
    <t>Saját bevétel:</t>
  </si>
  <si>
    <t>Bevételek:</t>
  </si>
  <si>
    <t>Kiadások:</t>
  </si>
  <si>
    <t>Tarnai Nándor Városi Könyvtár és Kulturális Intézmény</t>
  </si>
  <si>
    <t>A</t>
  </si>
  <si>
    <t>C</t>
  </si>
  <si>
    <t>D</t>
  </si>
  <si>
    <t>E</t>
  </si>
  <si>
    <t>F</t>
  </si>
  <si>
    <t>G</t>
  </si>
  <si>
    <t>H</t>
  </si>
  <si>
    <t>B</t>
  </si>
  <si>
    <t>Rendezvényház</t>
  </si>
  <si>
    <t>kötelező</t>
  </si>
  <si>
    <t>Feladat:</t>
  </si>
  <si>
    <t>nem kötelező</t>
  </si>
  <si>
    <t>I</t>
  </si>
  <si>
    <t>Átvett pénzeszközök - támogatásértékű bevételek:</t>
  </si>
  <si>
    <t>5. melléklet az…../2019.(………..)önkormányzati rendelethez</t>
  </si>
  <si>
    <t>2019. évi költségvetés tervezete</t>
  </si>
  <si>
    <r>
      <t xml:space="preserve"> Létszám: 5 fő                                                                                                    4. cím részletezése                                                                                        </t>
    </r>
    <r>
      <rPr>
        <b/>
        <sz val="12"/>
        <color theme="1"/>
        <rFont val="Times New Roman"/>
        <family val="1"/>
        <charset val="238"/>
      </rPr>
      <t xml:space="preserve">  Értéktípus: Forint</t>
    </r>
  </si>
  <si>
    <t>Önkormányzati hozzájárulás: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</si>
</sst>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Ft-40E]_-;\-* #,##0\ [$Ft-40E]_-;_-* &quot;-&quot;??\ [$Ft-40E]_-;_-@_-"/>
  </numFmts>
  <fonts count="3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8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7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" fillId="18" borderId="7" applyNumberForma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12" fillId="5" borderId="0" applyNumberFormat="0" applyBorder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4" borderId="0" applyNumberFormat="0" applyBorder="0" applyAlignment="0" applyProtection="0"/>
    <xf numFmtId="0" fontId="17" fillId="24" borderId="0" applyNumberFormat="0" applyBorder="0" applyAlignment="0" applyProtection="0"/>
    <xf numFmtId="0" fontId="18" fillId="23" borderId="1" applyNumberFormat="0" applyAlignment="0" applyProtection="0"/>
  </cellStyleXfs>
  <cellXfs count="45">
    <xf numFmtId="0" fontId="0" fillId="0" borderId="0" xfId="0"/>
    <xf numFmtId="0" fontId="0" fillId="0" borderId="0" xfId="0"/>
    <xf numFmtId="0" fontId="19" fillId="0" borderId="0" xfId="0" applyFont="1"/>
    <xf numFmtId="0" fontId="24" fillId="0" borderId="0" xfId="0" applyFont="1" applyAlignment="1">
      <alignment vertical="center"/>
    </xf>
    <xf numFmtId="0" fontId="22" fillId="0" borderId="0" xfId="0" applyFont="1"/>
    <xf numFmtId="0" fontId="25" fillId="0" borderId="14" xfId="0" applyFont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0" fillId="2" borderId="10" xfId="1" applyFont="1" applyFill="1" applyBorder="1" applyAlignment="1">
      <alignment horizontal="left" vertical="center"/>
    </xf>
    <xf numFmtId="0" fontId="25" fillId="0" borderId="15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0" fillId="2" borderId="16" xfId="1" applyFont="1" applyFill="1" applyBorder="1" applyAlignment="1">
      <alignment horizontal="center" vertical="center"/>
    </xf>
    <xf numFmtId="0" fontId="21" fillId="2" borderId="16" xfId="1" applyFont="1" applyFill="1" applyBorder="1" applyAlignment="1">
      <alignment horizontal="center" vertical="center" wrapText="1"/>
    </xf>
    <xf numFmtId="0" fontId="21" fillId="2" borderId="17" xfId="1" applyFont="1" applyFill="1" applyBorder="1" applyAlignment="1">
      <alignment horizontal="center" vertical="center" wrapText="1"/>
    </xf>
    <xf numFmtId="0" fontId="23" fillId="2" borderId="19" xfId="1" applyFont="1" applyFill="1" applyBorder="1"/>
    <xf numFmtId="0" fontId="30" fillId="2" borderId="19" xfId="1" applyFont="1" applyFill="1" applyBorder="1"/>
    <xf numFmtId="0" fontId="23" fillId="2" borderId="14" xfId="1" applyFont="1" applyFill="1" applyBorder="1"/>
    <xf numFmtId="0" fontId="30" fillId="2" borderId="14" xfId="1" applyFont="1" applyFill="1" applyBorder="1"/>
    <xf numFmtId="0" fontId="30" fillId="2" borderId="10" xfId="1" applyFont="1" applyFill="1" applyBorder="1" applyAlignment="1">
      <alignment horizontal="left" vertical="center"/>
    </xf>
    <xf numFmtId="0" fontId="30" fillId="2" borderId="16" xfId="1" applyFont="1" applyFill="1" applyBorder="1" applyAlignment="1">
      <alignment horizontal="center" vertical="center"/>
    </xf>
    <xf numFmtId="164" fontId="20" fillId="2" borderId="22" xfId="1" applyNumberFormat="1" applyFont="1" applyFill="1" applyBorder="1" applyAlignment="1">
      <alignment horizontal="right"/>
    </xf>
    <xf numFmtId="164" fontId="21" fillId="2" borderId="16" xfId="1" applyNumberFormat="1" applyFont="1" applyFill="1" applyBorder="1" applyAlignment="1">
      <alignment horizontal="center" vertical="center" wrapText="1"/>
    </xf>
    <xf numFmtId="164" fontId="21" fillId="2" borderId="17" xfId="1" applyNumberFormat="1" applyFont="1" applyFill="1" applyBorder="1" applyAlignment="1">
      <alignment horizontal="center" vertical="center" wrapText="1"/>
    </xf>
    <xf numFmtId="164" fontId="20" fillId="2" borderId="20" xfId="1" applyNumberFormat="1" applyFont="1" applyFill="1" applyBorder="1" applyAlignment="1">
      <alignment horizontal="right"/>
    </xf>
    <xf numFmtId="164" fontId="31" fillId="2" borderId="19" xfId="1" applyNumberFormat="1" applyFont="1" applyFill="1" applyBorder="1" applyAlignment="1">
      <alignment horizontal="right"/>
    </xf>
    <xf numFmtId="0" fontId="25" fillId="0" borderId="0" xfId="0" applyFont="1" applyAlignment="1">
      <alignment horizontal="center" vertical="center"/>
    </xf>
    <xf numFmtId="164" fontId="32" fillId="2" borderId="10" xfId="0" applyNumberFormat="1" applyFont="1" applyFill="1" applyBorder="1" applyAlignment="1">
      <alignment horizontal="right"/>
    </xf>
    <xf numFmtId="164" fontId="32" fillId="0" borderId="10" xfId="1" applyNumberFormat="1" applyFont="1" applyBorder="1" applyAlignment="1">
      <alignment horizontal="right" vertical="center" wrapText="1"/>
    </xf>
    <xf numFmtId="164" fontId="32" fillId="2" borderId="10" xfId="0" applyNumberFormat="1" applyFont="1" applyFill="1" applyBorder="1"/>
    <xf numFmtId="164" fontId="31" fillId="0" borderId="14" xfId="1" applyNumberFormat="1" applyFont="1" applyBorder="1" applyAlignment="1">
      <alignment horizontal="right"/>
    </xf>
    <xf numFmtId="164" fontId="32" fillId="2" borderId="10" xfId="1" applyNumberFormat="1" applyFont="1" applyFill="1" applyBorder="1" applyAlignment="1">
      <alignment horizontal="right" vertical="center" wrapText="1"/>
    </xf>
    <xf numFmtId="164" fontId="32" fillId="2" borderId="12" xfId="1" applyNumberFormat="1" applyFont="1" applyFill="1" applyBorder="1" applyAlignment="1">
      <alignment horizontal="right" vertical="center" wrapText="1"/>
    </xf>
    <xf numFmtId="164" fontId="31" fillId="2" borderId="14" xfId="1" applyNumberFormat="1" applyFont="1" applyFill="1" applyBorder="1" applyAlignment="1">
      <alignment horizontal="right"/>
    </xf>
    <xf numFmtId="164" fontId="33" fillId="2" borderId="10" xfId="0" applyNumberFormat="1" applyFont="1" applyFill="1" applyBorder="1"/>
    <xf numFmtId="0" fontId="25" fillId="0" borderId="0" xfId="0" applyFont="1" applyAlignment="1">
      <alignment vertical="top"/>
    </xf>
    <xf numFmtId="0" fontId="19" fillId="2" borderId="0" xfId="0" applyFont="1" applyFill="1" applyBorder="1" applyAlignment="1">
      <alignment horizontal="right" vertical="top"/>
    </xf>
    <xf numFmtId="0" fontId="24" fillId="0" borderId="13" xfId="0" applyFont="1" applyBorder="1" applyAlignment="1">
      <alignment horizontal="center" vertical="center" textRotation="90"/>
    </xf>
    <xf numFmtId="0" fontId="24" fillId="0" borderId="11" xfId="0" applyFont="1" applyBorder="1" applyAlignment="1">
      <alignment horizontal="center" vertical="center" textRotation="90"/>
    </xf>
    <xf numFmtId="0" fontId="24" fillId="0" borderId="18" xfId="0" applyFont="1" applyBorder="1" applyAlignment="1">
      <alignment horizontal="center" vertical="center" textRotation="90"/>
    </xf>
    <xf numFmtId="0" fontId="34" fillId="2" borderId="0" xfId="0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center" vertical="center" textRotation="90"/>
    </xf>
  </cellXfs>
  <cellStyles count="43">
    <cellStyle name="20% - 1. jelölőszín 2" xfId="2" xr:uid="{00000000-0005-0000-0000-000000000000}"/>
    <cellStyle name="20% - 2. jelölőszín 2" xfId="3" xr:uid="{00000000-0005-0000-0000-000001000000}"/>
    <cellStyle name="20% - 3. jelölőszín 2" xfId="4" xr:uid="{00000000-0005-0000-0000-000002000000}"/>
    <cellStyle name="20% - 4. jelölőszín 2" xfId="5" xr:uid="{00000000-0005-0000-0000-000003000000}"/>
    <cellStyle name="20% - 5. jelölőszín 2" xfId="6" xr:uid="{00000000-0005-0000-0000-000004000000}"/>
    <cellStyle name="20% - 6. jelölőszín 2" xfId="7" xr:uid="{00000000-0005-0000-0000-000005000000}"/>
    <cellStyle name="40% - 1. jelölőszín 2" xfId="8" xr:uid="{00000000-0005-0000-0000-000006000000}"/>
    <cellStyle name="40% - 2. jelölőszín 2" xfId="9" xr:uid="{00000000-0005-0000-0000-000007000000}"/>
    <cellStyle name="40% - 3. jelölőszín 2" xfId="10" xr:uid="{00000000-0005-0000-0000-000008000000}"/>
    <cellStyle name="40% - 4. jelölőszín 2" xfId="11" xr:uid="{00000000-0005-0000-0000-000009000000}"/>
    <cellStyle name="40% - 5. jelölőszín 2" xfId="12" xr:uid="{00000000-0005-0000-0000-00000A000000}"/>
    <cellStyle name="40% - 6. jelölőszín 2" xfId="13" xr:uid="{00000000-0005-0000-0000-00000B000000}"/>
    <cellStyle name="60% - 1. jelölőszín 2" xfId="14" xr:uid="{00000000-0005-0000-0000-00000C000000}"/>
    <cellStyle name="60% - 2. jelölőszín 2" xfId="15" xr:uid="{00000000-0005-0000-0000-00000D000000}"/>
    <cellStyle name="60% - 3. jelölőszín 2" xfId="16" xr:uid="{00000000-0005-0000-0000-00000E000000}"/>
    <cellStyle name="60% - 4. jelölőszín 2" xfId="17" xr:uid="{00000000-0005-0000-0000-00000F000000}"/>
    <cellStyle name="60% - 5. jelölőszín 2" xfId="18" xr:uid="{00000000-0005-0000-0000-000010000000}"/>
    <cellStyle name="60% - 6. jelölőszín 2" xfId="19" xr:uid="{00000000-0005-0000-0000-000011000000}"/>
    <cellStyle name="Bevitel 2" xfId="20" xr:uid="{00000000-0005-0000-0000-000012000000}"/>
    <cellStyle name="Cím 2" xfId="21" xr:uid="{00000000-0005-0000-0000-000013000000}"/>
    <cellStyle name="Címsor 1 2" xfId="22" xr:uid="{00000000-0005-0000-0000-000014000000}"/>
    <cellStyle name="Címsor 2 2" xfId="23" xr:uid="{00000000-0005-0000-0000-000015000000}"/>
    <cellStyle name="Címsor 3 2" xfId="24" xr:uid="{00000000-0005-0000-0000-000016000000}"/>
    <cellStyle name="Címsor 4 2" xfId="25" xr:uid="{00000000-0005-0000-0000-000017000000}"/>
    <cellStyle name="Ellenőrzőcella 2" xfId="26" xr:uid="{00000000-0005-0000-0000-000018000000}"/>
    <cellStyle name="Figyelmeztetés 2" xfId="27" xr:uid="{00000000-0005-0000-0000-000019000000}"/>
    <cellStyle name="Hivatkozott cella 2" xfId="28" xr:uid="{00000000-0005-0000-0000-00001A000000}"/>
    <cellStyle name="Jegyzet 2" xfId="29" xr:uid="{00000000-0005-0000-0000-00001B000000}"/>
    <cellStyle name="Jelölőszín (1) 2" xfId="30" xr:uid="{00000000-0005-0000-0000-00001C000000}"/>
    <cellStyle name="Jelölőszín (2) 2" xfId="31" xr:uid="{00000000-0005-0000-0000-00001D000000}"/>
    <cellStyle name="Jelölőszín (3) 2" xfId="32" xr:uid="{00000000-0005-0000-0000-00001E000000}"/>
    <cellStyle name="Jelölőszín (4) 2" xfId="33" xr:uid="{00000000-0005-0000-0000-00001F000000}"/>
    <cellStyle name="Jelölőszín (5) 2" xfId="34" xr:uid="{00000000-0005-0000-0000-000020000000}"/>
    <cellStyle name="Jelölőszín (6) 2" xfId="35" xr:uid="{00000000-0005-0000-0000-000021000000}"/>
    <cellStyle name="Jó 2" xfId="36" xr:uid="{00000000-0005-0000-0000-000022000000}"/>
    <cellStyle name="Kimenet 2" xfId="37" xr:uid="{00000000-0005-0000-0000-000023000000}"/>
    <cellStyle name="Magyarázó szöveg 2" xfId="38" xr:uid="{00000000-0005-0000-0000-000024000000}"/>
    <cellStyle name="Normál" xfId="0" builtinId="0"/>
    <cellStyle name="Normál 2" xfId="1" xr:uid="{00000000-0005-0000-0000-000026000000}"/>
    <cellStyle name="Összesen 2" xfId="39" xr:uid="{00000000-0005-0000-0000-000027000000}"/>
    <cellStyle name="Rossz 2" xfId="40" xr:uid="{00000000-0005-0000-0000-000028000000}"/>
    <cellStyle name="Semleges 2" xfId="41" xr:uid="{00000000-0005-0000-0000-000029000000}"/>
    <cellStyle name="Számítás 2" xfId="4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tabSelected="1" view="pageBreakPreview" zoomScale="93" zoomScaleNormal="100" zoomScaleSheetLayoutView="93" workbookViewId="0">
      <selection activeCell="A18" sqref="A18:XFD18"/>
    </sheetView>
  </sheetViews>
  <sheetFormatPr defaultRowHeight="20.25" x14ac:dyDescent="0.3"/>
  <cols>
    <col min="1" max="1" width="7.85546875" style="2" customWidth="1"/>
    <col min="2" max="2" width="9.140625" style="3"/>
    <col min="3" max="3" width="34.28515625" style="4" customWidth="1"/>
    <col min="4" max="4" width="14.7109375" style="4" customWidth="1"/>
    <col min="5" max="5" width="17.5703125" style="2" customWidth="1"/>
    <col min="6" max="6" width="16.7109375" style="2" customWidth="1"/>
    <col min="7" max="7" width="16.5703125" style="2" bestFit="1" customWidth="1"/>
    <col min="8" max="8" width="17.140625" style="2" customWidth="1"/>
    <col min="9" max="9" width="17.7109375" style="2" customWidth="1"/>
    <col min="10" max="10" width="19.5703125" style="2" customWidth="1"/>
    <col min="11" max="12" width="9.140625" style="2"/>
  </cols>
  <sheetData>
    <row r="1" spans="1:12" s="1" customFormat="1" ht="33.75" customHeight="1" x14ac:dyDescent="0.25">
      <c r="A1" s="37" t="s">
        <v>33</v>
      </c>
      <c r="B1" s="37"/>
      <c r="C1" s="37"/>
      <c r="D1" s="37"/>
      <c r="E1" s="37"/>
      <c r="F1" s="37"/>
      <c r="G1" s="37"/>
      <c r="H1" s="37"/>
      <c r="I1" s="37"/>
      <c r="J1" s="37"/>
      <c r="K1" s="2"/>
      <c r="L1" s="2"/>
    </row>
    <row r="2" spans="1:12" s="1" customFormat="1" ht="47.25" customHeight="1" x14ac:dyDescent="0.25">
      <c r="A2" s="43" t="s">
        <v>18</v>
      </c>
      <c r="B2" s="43"/>
      <c r="C2" s="43"/>
      <c r="D2" s="43"/>
      <c r="E2" s="43"/>
      <c r="F2" s="43"/>
      <c r="G2" s="43"/>
      <c r="H2" s="43"/>
      <c r="I2" s="43"/>
      <c r="J2" s="43"/>
      <c r="K2" s="2"/>
      <c r="L2" s="2"/>
    </row>
    <row r="3" spans="1:12" ht="54" customHeight="1" x14ac:dyDescent="0.25">
      <c r="A3" s="42" t="s">
        <v>34</v>
      </c>
      <c r="B3" s="42"/>
      <c r="C3" s="42"/>
      <c r="D3" s="42"/>
      <c r="E3" s="42"/>
      <c r="F3" s="42"/>
      <c r="G3" s="42"/>
      <c r="H3" s="42"/>
      <c r="I3" s="42"/>
      <c r="J3" s="42"/>
    </row>
    <row r="4" spans="1:12" ht="26.25" customHeight="1" x14ac:dyDescent="0.25">
      <c r="A4" s="41" t="s">
        <v>35</v>
      </c>
      <c r="B4" s="41"/>
      <c r="C4" s="41"/>
      <c r="D4" s="41"/>
      <c r="E4" s="41"/>
      <c r="F4" s="41"/>
      <c r="G4" s="41"/>
      <c r="H4" s="41"/>
      <c r="I4" s="41"/>
      <c r="J4" s="41"/>
    </row>
    <row r="5" spans="1:12" s="8" customFormat="1" ht="21" thickBot="1" x14ac:dyDescent="0.3">
      <c r="A5" s="9"/>
      <c r="B5" s="12" t="s">
        <v>19</v>
      </c>
      <c r="C5" s="6" t="s">
        <v>26</v>
      </c>
      <c r="D5" s="6" t="s">
        <v>20</v>
      </c>
      <c r="E5" s="5" t="s">
        <v>21</v>
      </c>
      <c r="F5" s="5" t="s">
        <v>22</v>
      </c>
      <c r="G5" s="5" t="s">
        <v>23</v>
      </c>
      <c r="H5" s="5" t="s">
        <v>24</v>
      </c>
      <c r="I5" s="5" t="s">
        <v>25</v>
      </c>
      <c r="J5" s="7" t="s">
        <v>31</v>
      </c>
      <c r="K5" s="27"/>
      <c r="L5" s="27"/>
    </row>
    <row r="6" spans="1:12" ht="53.25" customHeight="1" x14ac:dyDescent="0.25">
      <c r="A6" s="11">
        <v>1</v>
      </c>
      <c r="B6" s="38" t="s">
        <v>16</v>
      </c>
      <c r="C6" s="13" t="s">
        <v>4</v>
      </c>
      <c r="D6" s="21" t="s">
        <v>29</v>
      </c>
      <c r="E6" s="14" t="s">
        <v>1</v>
      </c>
      <c r="F6" s="14" t="s">
        <v>2</v>
      </c>
      <c r="G6" s="14" t="s">
        <v>32</v>
      </c>
      <c r="H6" s="14" t="s">
        <v>15</v>
      </c>
      <c r="I6" s="14" t="s">
        <v>36</v>
      </c>
      <c r="J6" s="15" t="s">
        <v>10</v>
      </c>
    </row>
    <row r="7" spans="1:12" ht="20.25" customHeight="1" x14ac:dyDescent="0.25">
      <c r="A7" s="11">
        <v>2</v>
      </c>
      <c r="B7" s="39"/>
      <c r="C7" s="10" t="s">
        <v>7</v>
      </c>
      <c r="D7" s="20" t="s">
        <v>28</v>
      </c>
      <c r="E7" s="28">
        <v>1445510</v>
      </c>
      <c r="F7" s="32"/>
      <c r="G7" s="32"/>
      <c r="H7" s="29"/>
      <c r="I7" s="32">
        <f>J13-(E7+H7)</f>
        <v>8592240</v>
      </c>
      <c r="J7" s="33">
        <f>SUM(E7:I7)</f>
        <v>10037750</v>
      </c>
    </row>
    <row r="8" spans="1:12" ht="20.25" customHeight="1" x14ac:dyDescent="0.25">
      <c r="A8" s="11">
        <v>3</v>
      </c>
      <c r="B8" s="39"/>
      <c r="C8" s="10" t="s">
        <v>8</v>
      </c>
      <c r="D8" s="20" t="s">
        <v>28</v>
      </c>
      <c r="E8" s="28">
        <v>1375000</v>
      </c>
      <c r="F8" s="32">
        <v>1000000</v>
      </c>
      <c r="G8" s="32">
        <v>1500000</v>
      </c>
      <c r="H8" s="29">
        <v>1200000</v>
      </c>
      <c r="I8" s="32">
        <f>J14-(E8+H8+G8+F8)</f>
        <v>7097667</v>
      </c>
      <c r="J8" s="33">
        <f>SUM(E8:I8)</f>
        <v>12172667</v>
      </c>
    </row>
    <row r="9" spans="1:12" s="1" customFormat="1" ht="20.25" customHeight="1" x14ac:dyDescent="0.25">
      <c r="A9" s="11">
        <v>4</v>
      </c>
      <c r="B9" s="39"/>
      <c r="C9" s="10" t="s">
        <v>9</v>
      </c>
      <c r="D9" s="20" t="s">
        <v>30</v>
      </c>
      <c r="E9" s="30"/>
      <c r="F9" s="32"/>
      <c r="G9" s="32"/>
      <c r="H9" s="29"/>
      <c r="I9" s="32">
        <f t="shared" ref="I9:I10" si="0">J15-(E9+H9)</f>
        <v>3838438</v>
      </c>
      <c r="J9" s="33">
        <f>SUM(E9:I9)</f>
        <v>3838438</v>
      </c>
      <c r="K9" s="2"/>
      <c r="L9" s="2"/>
    </row>
    <row r="10" spans="1:12" ht="19.5" customHeight="1" x14ac:dyDescent="0.25">
      <c r="A10" s="11">
        <v>5</v>
      </c>
      <c r="B10" s="39"/>
      <c r="C10" s="10" t="s">
        <v>27</v>
      </c>
      <c r="D10" s="20" t="s">
        <v>30</v>
      </c>
      <c r="E10" s="30"/>
      <c r="F10" s="32"/>
      <c r="G10" s="32"/>
      <c r="H10" s="29">
        <v>800000</v>
      </c>
      <c r="I10" s="32">
        <f t="shared" si="0"/>
        <v>220000</v>
      </c>
      <c r="J10" s="33">
        <f t="shared" ref="J10" si="1">SUM(E10:I10)</f>
        <v>1020000</v>
      </c>
    </row>
    <row r="11" spans="1:12" ht="19.5" customHeight="1" thickBot="1" x14ac:dyDescent="0.4">
      <c r="A11" s="11">
        <v>6</v>
      </c>
      <c r="B11" s="44"/>
      <c r="C11" s="18" t="s">
        <v>5</v>
      </c>
      <c r="D11" s="19"/>
      <c r="E11" s="31">
        <f t="shared" ref="E11" si="2">SUM(E7:E10)</f>
        <v>2820510</v>
      </c>
      <c r="F11" s="34">
        <f t="shared" ref="F11:J11" si="3">SUM(F7:F10)</f>
        <v>1000000</v>
      </c>
      <c r="G11" s="34">
        <f t="shared" si="3"/>
        <v>1500000</v>
      </c>
      <c r="H11" s="31">
        <f>SUM(H7:H10)</f>
        <v>2000000</v>
      </c>
      <c r="I11" s="34">
        <f t="shared" si="3"/>
        <v>19748345</v>
      </c>
      <c r="J11" s="22">
        <f t="shared" si="3"/>
        <v>27068855</v>
      </c>
    </row>
    <row r="12" spans="1:12" ht="41.25" customHeight="1" x14ac:dyDescent="0.25">
      <c r="A12" s="11">
        <v>7</v>
      </c>
      <c r="B12" s="38" t="s">
        <v>17</v>
      </c>
      <c r="C12" s="13" t="s">
        <v>6</v>
      </c>
      <c r="D12" s="21" t="s">
        <v>29</v>
      </c>
      <c r="E12" s="23" t="s">
        <v>0</v>
      </c>
      <c r="F12" s="23" t="s">
        <v>14</v>
      </c>
      <c r="G12" s="23" t="s">
        <v>13</v>
      </c>
      <c r="H12" s="23" t="s">
        <v>12</v>
      </c>
      <c r="I12" s="23" t="s">
        <v>11</v>
      </c>
      <c r="J12" s="24" t="s">
        <v>3</v>
      </c>
    </row>
    <row r="13" spans="1:12" ht="19.5" customHeight="1" x14ac:dyDescent="0.25">
      <c r="A13" s="11">
        <v>8</v>
      </c>
      <c r="B13" s="39"/>
      <c r="C13" s="10" t="s">
        <v>7</v>
      </c>
      <c r="D13" s="20" t="s">
        <v>28</v>
      </c>
      <c r="E13" s="32">
        <v>6450100</v>
      </c>
      <c r="F13" s="32">
        <v>1306650</v>
      </c>
      <c r="G13" s="32">
        <v>2281000</v>
      </c>
      <c r="H13" s="32"/>
      <c r="I13" s="32"/>
      <c r="J13" s="33">
        <f>SUM(E13:I13)</f>
        <v>10037750</v>
      </c>
    </row>
    <row r="14" spans="1:12" ht="18" customHeight="1" x14ac:dyDescent="0.25">
      <c r="A14" s="11">
        <v>9</v>
      </c>
      <c r="B14" s="39"/>
      <c r="C14" s="10" t="s">
        <v>8</v>
      </c>
      <c r="D14" s="20" t="s">
        <v>28</v>
      </c>
      <c r="E14" s="32">
        <v>5642800</v>
      </c>
      <c r="F14" s="35">
        <v>1092867</v>
      </c>
      <c r="G14" s="32">
        <v>5437000</v>
      </c>
      <c r="H14" s="32"/>
      <c r="I14" s="32"/>
      <c r="J14" s="33">
        <f>SUM(E14:I14)</f>
        <v>12172667</v>
      </c>
    </row>
    <row r="15" spans="1:12" ht="20.25" customHeight="1" x14ac:dyDescent="0.25">
      <c r="A15" s="11">
        <v>10</v>
      </c>
      <c r="B15" s="39"/>
      <c r="C15" s="10" t="s">
        <v>9</v>
      </c>
      <c r="D15" s="20" t="s">
        <v>30</v>
      </c>
      <c r="E15" s="32">
        <v>2678600</v>
      </c>
      <c r="F15" s="32">
        <v>547838</v>
      </c>
      <c r="G15" s="32">
        <v>612000</v>
      </c>
      <c r="H15" s="32"/>
      <c r="I15" s="32"/>
      <c r="J15" s="33">
        <f t="shared" ref="J15:J16" si="4">SUM(E15:I15)</f>
        <v>3838438</v>
      </c>
    </row>
    <row r="16" spans="1:12" s="1" customFormat="1" ht="20.25" customHeight="1" x14ac:dyDescent="0.25">
      <c r="A16" s="11">
        <v>11</v>
      </c>
      <c r="B16" s="39"/>
      <c r="C16" s="10" t="s">
        <v>27</v>
      </c>
      <c r="D16" s="20" t="s">
        <v>30</v>
      </c>
      <c r="E16" s="32"/>
      <c r="F16" s="32"/>
      <c r="G16" s="32">
        <v>1020000</v>
      </c>
      <c r="H16" s="32"/>
      <c r="I16" s="32"/>
      <c r="J16" s="33">
        <f t="shared" si="4"/>
        <v>1020000</v>
      </c>
      <c r="K16" s="2"/>
      <c r="L16" s="2"/>
    </row>
    <row r="17" spans="1:10" ht="20.25" customHeight="1" thickBot="1" x14ac:dyDescent="0.4">
      <c r="A17" s="11">
        <v>12</v>
      </c>
      <c r="B17" s="40"/>
      <c r="C17" s="16" t="s">
        <v>5</v>
      </c>
      <c r="D17" s="17"/>
      <c r="E17" s="26">
        <f>SUM(E13:E16)</f>
        <v>14771500</v>
      </c>
      <c r="F17" s="26">
        <f t="shared" ref="F17:J17" si="5">SUM(F13:F16)</f>
        <v>2947355</v>
      </c>
      <c r="G17" s="26">
        <f t="shared" si="5"/>
        <v>9350000</v>
      </c>
      <c r="H17" s="26">
        <f t="shared" si="5"/>
        <v>0</v>
      </c>
      <c r="I17" s="26">
        <f t="shared" si="5"/>
        <v>0</v>
      </c>
      <c r="J17" s="25">
        <f t="shared" si="5"/>
        <v>27068855</v>
      </c>
    </row>
    <row r="18" spans="1:10" ht="20.25" hidden="1" customHeight="1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</row>
  </sheetData>
  <mergeCells count="7">
    <mergeCell ref="A18:J18"/>
    <mergeCell ref="A1:J1"/>
    <mergeCell ref="B12:B17"/>
    <mergeCell ref="A4:J4"/>
    <mergeCell ref="A3:J3"/>
    <mergeCell ref="A2:J2"/>
    <mergeCell ref="B6:B11"/>
  </mergeCells>
  <printOptions horizontalCentered="1" verticalCentered="1"/>
  <pageMargins left="0.70866141732283472" right="0.70866141732283472" top="0.43307086614173229" bottom="0.74803149606299213" header="0.31496062992125984" footer="0.31496062992125984"/>
  <pageSetup paperSize="9" scale="76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I.FORD.</vt:lpstr>
      <vt:lpstr>I.FORD.!Nyomtatási_terület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</dc:creator>
  <cp:lastModifiedBy>dr. Morvay Klaudia</cp:lastModifiedBy>
  <cp:lastPrinted>2019-01-14T08:06:40Z</cp:lastPrinted>
  <dcterms:created xsi:type="dcterms:W3CDTF">2014-08-28T11:37:02Z</dcterms:created>
  <dcterms:modified xsi:type="dcterms:W3CDTF">2019-01-24T19:20:19Z</dcterms:modified>
</cp:coreProperties>
</file>